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9630"/>
  </bookViews>
  <sheets>
    <sheet name="СВОД" sheetId="1" r:id="rId1"/>
  </sheets>
  <definedNames>
    <definedName name="_xlnm.Print_Titles" localSheetId="0">СВОД!$3:$3</definedName>
  </definedNames>
  <calcPr calcId="125725"/>
</workbook>
</file>

<file path=xl/calcChain.xml><?xml version="1.0" encoding="utf-8"?>
<calcChain xmlns="http://schemas.openxmlformats.org/spreadsheetml/2006/main">
  <c r="P10" i="1"/>
  <c r="H8"/>
  <c r="H7"/>
  <c r="N8"/>
  <c r="N7"/>
  <c r="Q10" l="1"/>
  <c r="O10"/>
  <c r="N10" l="1"/>
</calcChain>
</file>

<file path=xl/sharedStrings.xml><?xml version="1.0" encoding="utf-8"?>
<sst xmlns="http://schemas.openxmlformats.org/spreadsheetml/2006/main" count="147" uniqueCount="75">
  <si>
    <t>№ п/п</t>
  </si>
  <si>
    <t>Национальный проект</t>
  </si>
  <si>
    <t>Региональный проект</t>
  </si>
  <si>
    <t>Мероприятие</t>
  </si>
  <si>
    <t>Объект (адрес, учреждение и т.п.)</t>
  </si>
  <si>
    <t>Сумма, тыс. рублей</t>
  </si>
  <si>
    <t>в том числе федеральный бюджет</t>
  </si>
  <si>
    <t>в том числе областной бюджет</t>
  </si>
  <si>
    <t>Примечание</t>
  </si>
  <si>
    <t>Кассовый расход на отчетную дату, всего</t>
  </si>
  <si>
    <t>Фактическая дата выполнения мероприятия (работ)</t>
  </si>
  <si>
    <t>1.1.</t>
  </si>
  <si>
    <t>1. Национальный проект "Образование"</t>
  </si>
  <si>
    <t xml:space="preserve">Приложение </t>
  </si>
  <si>
    <t>Муниципальное образование</t>
  </si>
  <si>
    <t>в том числе местный бюджет</t>
  </si>
  <si>
    <t>Месяц</t>
  </si>
  <si>
    <t>Дата выполнения мероприятия (работ) по заключенному контракту</t>
  </si>
  <si>
    <t>1. Региональный проект «Успех каждого ребенка»</t>
  </si>
  <si>
    <t>Образование</t>
  </si>
  <si>
    <t>Успех каждого ребенка</t>
  </si>
  <si>
    <t xml:space="preserve">Капитальный ремонт спортивного зала </t>
  </si>
  <si>
    <t>Грачевский район</t>
  </si>
  <si>
    <t>1.2.</t>
  </si>
  <si>
    <t>Современная школа</t>
  </si>
  <si>
    <t>Обеспечение функционирования центра цифрового и гуманитарного профилей "Точка роста"</t>
  </si>
  <si>
    <t xml:space="preserve"> МБОУ "Русскоигнашкинская СОШ" с. Русскоигнашкино.</t>
  </si>
  <si>
    <t>МБОУ "Русскоигнашкинская СОШ" с. Русскоигнашкино.</t>
  </si>
  <si>
    <t>2. Региональный проект  "Современная школа"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</si>
  <si>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</si>
  <si>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</si>
  <si>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</si>
  <si>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</si>
  <si>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</si>
  <si>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</si>
  <si>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</si>
  <si>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</si>
  <si>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июль</t>
  </si>
  <si>
    <t>25.07.2020г.</t>
  </si>
  <si>
    <t>контракт заключен 26.06.2020г. Исполнен в полном объеме.</t>
  </si>
  <si>
    <t>Ремонт помещений для функционаирования центров "Точка роста"</t>
  </si>
  <si>
    <t>Приобретение инвентаря, формы, мебели для функционирования центров "Точка роста"</t>
  </si>
  <si>
    <t>Оплата труда директора и преподавателей центра "Точка роста"</t>
  </si>
  <si>
    <t>сентябрь</t>
  </si>
  <si>
    <t>ноябрь</t>
  </si>
  <si>
    <t>август</t>
  </si>
  <si>
    <t>18.08.2020г.</t>
  </si>
  <si>
    <t>28.08.2020г.</t>
  </si>
  <si>
    <t>контракт заключен 10.07.2020г. Контракт исполнен в полном объеме.</t>
  </si>
  <si>
    <t>контракт заключен 03.07.2020г. Контракт исполнен в полном объеме.</t>
  </si>
  <si>
    <t xml:space="preserve"> МБОУ "Ероховская ООШ" с. Ероховка</t>
  </si>
  <si>
    <t>Ремонт вспомогательных помещений (душ, раздевалки).</t>
  </si>
  <si>
    <t>контракт заключен 09.07.2020г.  Контракт исполнен в полном объеме</t>
  </si>
  <si>
    <t>2.1.8.</t>
  </si>
  <si>
    <t>сентябрь-декабрь</t>
  </si>
  <si>
    <t>20.09.2020г.</t>
  </si>
  <si>
    <t>контракт заключен 06.08.2020г.  Контракт исполнен в полном объеме</t>
  </si>
  <si>
    <t>контракт заключен 19.08.2020г. Контракт исполнен в полном объеме</t>
  </si>
  <si>
    <t>15.09.2020г.</t>
  </si>
  <si>
    <t>25.09.2020г.</t>
  </si>
  <si>
    <t xml:space="preserve">*После уточнения расчетов с Министерством образования Оренбургской области по муниципальным контрактам, образовалась экономия по торгам в сумме 383,2 тыс. рублей, в т.ч. фб - 48,9 тыс. рублей, обл - 296,0 тыс рублей, мб - 38,3 тыс.рублей. 
 </t>
  </si>
  <si>
    <t>2.1.9.</t>
  </si>
  <si>
    <t>октябрь</t>
  </si>
  <si>
    <t xml:space="preserve">Командировочные расходы на курсы по обучению педагогов центра "Точка роста" </t>
  </si>
  <si>
    <t>29.10.2020г.</t>
  </si>
  <si>
    <t>муниципальный контракт заключен 25.06.2020г.  Контракт исполнен в полном объеме.</t>
  </si>
  <si>
    <t>контракт заключен 23.11.2020г. Контракт исполнен в полном объеме</t>
  </si>
  <si>
    <t>27.11.2020г.</t>
  </si>
  <si>
    <t xml:space="preserve">Информация о мероприятиях региональных проектов (в том числе по капитальным вложениям), реализуемых в МО Грачевский район  на 01.01.2021 года </t>
  </si>
  <si>
    <t>30.09.2020г., 29.10.2020г., 27.11.2020г., 18.12.2020г.</t>
  </si>
  <si>
    <t>декабрь</t>
  </si>
  <si>
    <t>18.12.2020г.</t>
  </si>
  <si>
    <t>2.1.10.</t>
  </si>
  <si>
    <r>
      <t>договор поставки заключен</t>
    </r>
    <r>
      <rPr>
        <sz val="12"/>
        <rFont val="Times New Roman"/>
        <family val="1"/>
        <charset val="204"/>
      </rPr>
      <t xml:space="preserve"> 16.12.2020г</t>
    </r>
    <r>
      <rPr>
        <sz val="12"/>
        <color theme="1"/>
        <rFont val="Times New Roman"/>
        <family val="1"/>
        <charset val="204"/>
      </rPr>
      <t>. Договор исполнен в полном объеме</t>
    </r>
  </si>
  <si>
    <t>Приобретение канцелярских товаров для функционирования центров "Точка роста"</t>
  </si>
</sst>
</file>

<file path=xl/styles.xml><?xml version="1.0" encoding="utf-8"?>
<styleSheet xmlns="http://schemas.openxmlformats.org/spreadsheetml/2006/main">
  <numFmts count="2">
    <numFmt numFmtId="164" formatCode="#\ ##0.00;[Red]\-#\ ##0.00"/>
    <numFmt numFmtId="165" formatCode="0.00_ ;[Red]\-0.00\ 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wrapText="1"/>
    </xf>
    <xf numFmtId="14" fontId="1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right" vertical="top" wrapText="1"/>
    </xf>
    <xf numFmtId="2" fontId="1" fillId="0" borderId="1" xfId="0" applyNumberFormat="1" applyFont="1" applyBorder="1" applyAlignment="1">
      <alignment vertical="top" wrapText="1"/>
    </xf>
    <xf numFmtId="2" fontId="1" fillId="0" borderId="0" xfId="0" applyNumberFormat="1" applyFont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vertical="top"/>
    </xf>
    <xf numFmtId="14" fontId="1" fillId="2" borderId="1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left" vertical="top" wrapText="1"/>
    </xf>
    <xf numFmtId="2" fontId="1" fillId="2" borderId="6" xfId="0" applyNumberFormat="1" applyFont="1" applyFill="1" applyBorder="1" applyAlignment="1">
      <alignment horizontal="right"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0" fontId="1" fillId="2" borderId="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1" fillId="2" borderId="0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0" xfId="0" applyFont="1" applyAlignment="1">
      <alignment wrapText="1"/>
    </xf>
    <xf numFmtId="165" fontId="1" fillId="0" borderId="0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65" fontId="1" fillId="0" borderId="0" xfId="0" applyNumberFormat="1" applyFont="1" applyAlignment="1">
      <alignment wrapText="1"/>
    </xf>
    <xf numFmtId="164" fontId="4" fillId="0" borderId="1" xfId="0" applyNumberFormat="1" applyFont="1" applyBorder="1" applyAlignment="1">
      <alignment horizontal="right" vertical="top"/>
    </xf>
    <xf numFmtId="0" fontId="1" fillId="0" borderId="1" xfId="0" applyNumberFormat="1" applyFont="1" applyBorder="1" applyAlignment="1">
      <alignment vertical="top" wrapText="1"/>
    </xf>
    <xf numFmtId="165" fontId="1" fillId="0" borderId="0" xfId="0" applyNumberFormat="1" applyFont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49" fontId="1" fillId="0" borderId="3" xfId="0" applyNumberFormat="1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81"/>
  <sheetViews>
    <sheetView tabSelected="1" topLeftCell="A13" zoomScale="90" zoomScaleNormal="90" workbookViewId="0">
      <selection activeCell="M28" sqref="M28"/>
    </sheetView>
  </sheetViews>
  <sheetFormatPr defaultRowHeight="15.75"/>
  <cols>
    <col min="1" max="1" width="7.28515625" style="1" customWidth="1"/>
    <col min="2" max="2" width="18.5703125" style="1" customWidth="1"/>
    <col min="3" max="3" width="18.42578125" style="1" customWidth="1"/>
    <col min="4" max="4" width="16.7109375" style="1" customWidth="1"/>
    <col min="5" max="5" width="21.85546875" style="1" customWidth="1"/>
    <col min="6" max="6" width="20.7109375" style="1" customWidth="1"/>
    <col min="7" max="7" width="13.28515625" style="1" hidden="1" customWidth="1"/>
    <col min="8" max="8" width="13.28515625" style="1" customWidth="1"/>
    <col min="9" max="9" width="14.7109375" style="1" customWidth="1"/>
    <col min="10" max="11" width="16.140625" style="1" customWidth="1"/>
    <col min="12" max="12" width="15.7109375" style="1" customWidth="1"/>
    <col min="13" max="13" width="13.140625" style="1" customWidth="1"/>
    <col min="14" max="14" width="13.85546875" style="1" customWidth="1"/>
    <col min="15" max="15" width="13.7109375" style="1" customWidth="1"/>
    <col min="16" max="18" width="14.5703125" style="1" customWidth="1"/>
    <col min="19" max="19" width="26.140625" style="1" customWidth="1"/>
    <col min="20" max="20" width="1" style="1" customWidth="1"/>
    <col min="21" max="21" width="21.5703125" style="1" customWidth="1"/>
    <col min="22" max="16384" width="9.140625" style="1"/>
  </cols>
  <sheetData>
    <row r="1" spans="1:23">
      <c r="J1" s="47"/>
      <c r="K1" s="47"/>
      <c r="R1" s="52" t="s">
        <v>13</v>
      </c>
      <c r="S1" s="52"/>
    </row>
    <row r="2" spans="1:23" ht="38.25" customHeight="1">
      <c r="A2" s="53" t="s">
        <v>68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23" s="3" customFormat="1" ht="101.25" customHeight="1">
      <c r="A3" s="2" t="s">
        <v>0</v>
      </c>
      <c r="B3" s="2" t="s">
        <v>1</v>
      </c>
      <c r="C3" s="2" t="s">
        <v>2</v>
      </c>
      <c r="D3" s="2" t="s">
        <v>14</v>
      </c>
      <c r="E3" s="2" t="s">
        <v>3</v>
      </c>
      <c r="F3" s="2" t="s">
        <v>4</v>
      </c>
      <c r="G3" s="2" t="s">
        <v>5</v>
      </c>
      <c r="H3" s="2" t="s">
        <v>5</v>
      </c>
      <c r="I3" s="2" t="s">
        <v>6</v>
      </c>
      <c r="J3" s="2" t="s">
        <v>7</v>
      </c>
      <c r="K3" s="2" t="s">
        <v>15</v>
      </c>
      <c r="L3" s="2" t="s">
        <v>17</v>
      </c>
      <c r="M3" s="2" t="s">
        <v>16</v>
      </c>
      <c r="N3" s="2" t="s">
        <v>9</v>
      </c>
      <c r="O3" s="2" t="s">
        <v>6</v>
      </c>
      <c r="P3" s="2" t="s">
        <v>7</v>
      </c>
      <c r="Q3" s="2" t="s">
        <v>15</v>
      </c>
      <c r="R3" s="2" t="s">
        <v>10</v>
      </c>
      <c r="S3" s="2" t="s">
        <v>8</v>
      </c>
    </row>
    <row r="4" spans="1:23" s="3" customFormat="1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8</v>
      </c>
      <c r="H4" s="2">
        <v>7</v>
      </c>
      <c r="I4" s="2">
        <v>8</v>
      </c>
      <c r="J4" s="2">
        <v>9</v>
      </c>
      <c r="K4" s="2">
        <v>10</v>
      </c>
      <c r="L4" s="2">
        <v>11</v>
      </c>
      <c r="M4" s="2">
        <v>12</v>
      </c>
      <c r="N4" s="2">
        <v>13</v>
      </c>
      <c r="O4" s="2">
        <v>14</v>
      </c>
      <c r="P4" s="2">
        <v>15</v>
      </c>
      <c r="Q4" s="2">
        <v>16</v>
      </c>
      <c r="R4" s="2">
        <v>17</v>
      </c>
      <c r="S4" s="2">
        <v>18</v>
      </c>
    </row>
    <row r="5" spans="1:23" s="3" customFormat="1" ht="29.25" customHeight="1">
      <c r="A5" s="54" t="s">
        <v>12</v>
      </c>
      <c r="B5" s="54"/>
      <c r="C5" s="5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3" s="3" customFormat="1" ht="19.5" customHeight="1">
      <c r="A6" s="58" t="s">
        <v>18</v>
      </c>
      <c r="B6" s="59"/>
      <c r="C6" s="59"/>
      <c r="D6" s="60"/>
      <c r="E6" s="2"/>
      <c r="F6" s="2"/>
      <c r="G6" s="2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U6" s="50"/>
      <c r="W6" s="50"/>
    </row>
    <row r="7" spans="1:23" s="3" customFormat="1" ht="66.75" customHeight="1">
      <c r="A7" s="2" t="s">
        <v>11</v>
      </c>
      <c r="B7" s="2" t="s">
        <v>19</v>
      </c>
      <c r="C7" s="2" t="s">
        <v>20</v>
      </c>
      <c r="D7" s="7" t="s">
        <v>22</v>
      </c>
      <c r="E7" s="7" t="s">
        <v>21</v>
      </c>
      <c r="F7" s="7" t="s">
        <v>50</v>
      </c>
      <c r="G7" s="2"/>
      <c r="H7" s="48">
        <f>J7+K7</f>
        <v>2105.33</v>
      </c>
      <c r="I7" s="8">
        <v>0</v>
      </c>
      <c r="J7" s="8">
        <v>1894.8</v>
      </c>
      <c r="K7" s="8">
        <v>210.53</v>
      </c>
      <c r="L7" s="41" t="s">
        <v>55</v>
      </c>
      <c r="M7" s="19" t="s">
        <v>43</v>
      </c>
      <c r="N7" s="8">
        <f>P7+Q7</f>
        <v>1794.51</v>
      </c>
      <c r="O7" s="8">
        <v>0</v>
      </c>
      <c r="P7" s="8">
        <v>1615.06</v>
      </c>
      <c r="Q7" s="8">
        <v>179.45</v>
      </c>
      <c r="R7" s="6"/>
      <c r="S7" s="4" t="s">
        <v>65</v>
      </c>
      <c r="U7" s="50"/>
    </row>
    <row r="8" spans="1:23" s="3" customFormat="1" ht="71.25" customHeight="1">
      <c r="A8" s="2" t="s">
        <v>23</v>
      </c>
      <c r="B8" s="2" t="s">
        <v>19</v>
      </c>
      <c r="C8" s="2" t="s">
        <v>20</v>
      </c>
      <c r="D8" s="7" t="s">
        <v>22</v>
      </c>
      <c r="E8" s="7" t="s">
        <v>51</v>
      </c>
      <c r="F8" s="7" t="s">
        <v>50</v>
      </c>
      <c r="G8" s="2"/>
      <c r="H8" s="48">
        <f>SUM(I8:K8)</f>
        <v>490.56</v>
      </c>
      <c r="I8" s="8">
        <v>331.12</v>
      </c>
      <c r="J8" s="8">
        <v>110.38</v>
      </c>
      <c r="K8" s="8">
        <v>49.06</v>
      </c>
      <c r="L8" s="41" t="s">
        <v>55</v>
      </c>
      <c r="M8" s="19" t="s">
        <v>43</v>
      </c>
      <c r="N8" s="8">
        <f>O8+P8+Q8</f>
        <v>418.14</v>
      </c>
      <c r="O8" s="8">
        <v>282.24</v>
      </c>
      <c r="P8" s="4">
        <v>94.08</v>
      </c>
      <c r="Q8" s="8">
        <v>41.82</v>
      </c>
      <c r="R8" s="6"/>
      <c r="S8" s="4" t="s">
        <v>65</v>
      </c>
      <c r="U8" s="50"/>
    </row>
    <row r="9" spans="1:23" s="14" customFormat="1" ht="20.25" customHeight="1">
      <c r="A9" s="55" t="s">
        <v>28</v>
      </c>
      <c r="B9" s="56"/>
      <c r="C9" s="56"/>
      <c r="D9" s="57"/>
      <c r="E9" s="11"/>
      <c r="F9" s="11"/>
      <c r="G9" s="10"/>
      <c r="H9" s="12"/>
      <c r="I9" s="12"/>
      <c r="J9" s="12"/>
      <c r="K9" s="12"/>
      <c r="L9" s="10"/>
      <c r="M9" s="10"/>
      <c r="N9" s="12"/>
      <c r="O9" s="12"/>
      <c r="P9" s="13"/>
      <c r="Q9" s="12"/>
      <c r="R9" s="10"/>
      <c r="S9" s="13"/>
      <c r="U9" s="50"/>
    </row>
    <row r="10" spans="1:23" s="26" customFormat="1" ht="99" customHeight="1">
      <c r="A10" s="19" t="s">
        <v>29</v>
      </c>
      <c r="B10" s="19" t="s">
        <v>19</v>
      </c>
      <c r="C10" s="19" t="s">
        <v>24</v>
      </c>
      <c r="D10" s="20" t="s">
        <v>22</v>
      </c>
      <c r="E10" s="21" t="s">
        <v>25</v>
      </c>
      <c r="F10" s="20" t="s">
        <v>26</v>
      </c>
      <c r="G10" s="19"/>
      <c r="H10" s="22">
        <v>1106.0999999999999</v>
      </c>
      <c r="I10" s="22">
        <v>0</v>
      </c>
      <c r="J10" s="22">
        <v>1050.8</v>
      </c>
      <c r="K10" s="22">
        <v>55.3</v>
      </c>
      <c r="L10" s="23"/>
      <c r="M10" s="19"/>
      <c r="N10" s="24">
        <f>O10+P10+Q10</f>
        <v>1106.0999999999999</v>
      </c>
      <c r="O10" s="24">
        <f>O11+O12+O13+O15+O16+O17+O18</f>
        <v>0</v>
      </c>
      <c r="P10" s="24">
        <f>P11+P12+P13+P15+P16+P17+P18+P14+P19+P20</f>
        <v>1050.8</v>
      </c>
      <c r="Q10" s="24">
        <f>Q11+Q12+Q13+Q15+Q16+Q17+Q18</f>
        <v>55.3</v>
      </c>
      <c r="R10" s="23"/>
      <c r="S10" s="25"/>
      <c r="U10" s="50"/>
    </row>
    <row r="11" spans="1:23" s="26" customFormat="1" ht="78.75">
      <c r="A11" s="27" t="s">
        <v>30</v>
      </c>
      <c r="B11" s="27" t="s">
        <v>19</v>
      </c>
      <c r="C11" s="27" t="s">
        <v>24</v>
      </c>
      <c r="D11" s="28" t="s">
        <v>22</v>
      </c>
      <c r="E11" s="29" t="s">
        <v>40</v>
      </c>
      <c r="F11" s="29" t="s">
        <v>26</v>
      </c>
      <c r="G11" s="27"/>
      <c r="H11" s="30">
        <v>55.3</v>
      </c>
      <c r="I11" s="30">
        <v>0</v>
      </c>
      <c r="J11" s="30">
        <v>0</v>
      </c>
      <c r="K11" s="30">
        <v>55.3</v>
      </c>
      <c r="L11" s="27" t="s">
        <v>37</v>
      </c>
      <c r="M11" s="27" t="s">
        <v>37</v>
      </c>
      <c r="N11" s="30">
        <v>55.3</v>
      </c>
      <c r="O11" s="30">
        <v>0</v>
      </c>
      <c r="P11" s="30">
        <v>0</v>
      </c>
      <c r="Q11" s="30">
        <v>55.3</v>
      </c>
      <c r="R11" s="27" t="s">
        <v>38</v>
      </c>
      <c r="S11" s="29" t="s">
        <v>39</v>
      </c>
      <c r="U11" s="50"/>
    </row>
    <row r="12" spans="1:23" s="35" customFormat="1" ht="84.75" customHeight="1">
      <c r="A12" s="23" t="s">
        <v>31</v>
      </c>
      <c r="B12" s="31" t="s">
        <v>19</v>
      </c>
      <c r="C12" s="31" t="s">
        <v>24</v>
      </c>
      <c r="D12" s="32" t="s">
        <v>22</v>
      </c>
      <c r="E12" s="25" t="s">
        <v>41</v>
      </c>
      <c r="F12" s="33" t="s">
        <v>27</v>
      </c>
      <c r="G12" s="31"/>
      <c r="H12" s="34">
        <v>256.87</v>
      </c>
      <c r="I12" s="34">
        <v>0</v>
      </c>
      <c r="J12" s="34">
        <v>256.87</v>
      </c>
      <c r="K12" s="34">
        <v>0</v>
      </c>
      <c r="L12" s="31" t="s">
        <v>45</v>
      </c>
      <c r="M12" s="31" t="s">
        <v>45</v>
      </c>
      <c r="N12" s="34">
        <v>256.87</v>
      </c>
      <c r="O12" s="34">
        <v>0</v>
      </c>
      <c r="P12" s="34">
        <v>256.87</v>
      </c>
      <c r="Q12" s="34">
        <v>0</v>
      </c>
      <c r="R12" s="40" t="s">
        <v>47</v>
      </c>
      <c r="S12" s="33" t="s">
        <v>48</v>
      </c>
      <c r="U12" s="50"/>
    </row>
    <row r="13" spans="1:23" s="38" customFormat="1" ht="83.25" customHeight="1">
      <c r="A13" s="36" t="s">
        <v>32</v>
      </c>
      <c r="B13" s="36" t="s">
        <v>19</v>
      </c>
      <c r="C13" s="19" t="s">
        <v>24</v>
      </c>
      <c r="D13" s="36" t="s">
        <v>22</v>
      </c>
      <c r="E13" s="25" t="s">
        <v>41</v>
      </c>
      <c r="F13" s="25" t="s">
        <v>27</v>
      </c>
      <c r="G13" s="36"/>
      <c r="H13" s="37">
        <v>311.75</v>
      </c>
      <c r="I13" s="37">
        <v>0</v>
      </c>
      <c r="J13" s="37">
        <v>311.75</v>
      </c>
      <c r="K13" s="37">
        <v>0</v>
      </c>
      <c r="L13" s="19" t="s">
        <v>45</v>
      </c>
      <c r="M13" s="19" t="s">
        <v>45</v>
      </c>
      <c r="N13" s="34">
        <v>311.75</v>
      </c>
      <c r="O13" s="34">
        <v>0</v>
      </c>
      <c r="P13" s="34">
        <v>311.75</v>
      </c>
      <c r="Q13" s="34">
        <v>0</v>
      </c>
      <c r="R13" s="40" t="s">
        <v>47</v>
      </c>
      <c r="S13" s="25" t="s">
        <v>49</v>
      </c>
      <c r="U13" s="50"/>
    </row>
    <row r="14" spans="1:23" s="38" customFormat="1" ht="83.25" customHeight="1">
      <c r="A14" s="36" t="s">
        <v>33</v>
      </c>
      <c r="B14" s="36" t="s">
        <v>19</v>
      </c>
      <c r="C14" s="19" t="s">
        <v>24</v>
      </c>
      <c r="D14" s="36" t="s">
        <v>22</v>
      </c>
      <c r="E14" s="25" t="s">
        <v>41</v>
      </c>
      <c r="F14" s="25" t="s">
        <v>27</v>
      </c>
      <c r="G14" s="36"/>
      <c r="H14" s="37">
        <v>52.61</v>
      </c>
      <c r="I14" s="37">
        <v>0</v>
      </c>
      <c r="J14" s="37">
        <v>52.61</v>
      </c>
      <c r="K14" s="37">
        <v>0</v>
      </c>
      <c r="L14" s="19" t="s">
        <v>45</v>
      </c>
      <c r="M14" s="19" t="s">
        <v>45</v>
      </c>
      <c r="N14" s="34">
        <v>52.61</v>
      </c>
      <c r="O14" s="34">
        <v>0</v>
      </c>
      <c r="P14" s="34">
        <v>52.61</v>
      </c>
      <c r="Q14" s="34">
        <v>0</v>
      </c>
      <c r="R14" s="39" t="s">
        <v>46</v>
      </c>
      <c r="S14" s="25" t="s">
        <v>52</v>
      </c>
      <c r="U14" s="50"/>
    </row>
    <row r="15" spans="1:23" s="5" customFormat="1" ht="80.25" customHeight="1">
      <c r="A15" s="4" t="s">
        <v>34</v>
      </c>
      <c r="B15" s="4" t="s">
        <v>19</v>
      </c>
      <c r="C15" s="2" t="s">
        <v>24</v>
      </c>
      <c r="D15" s="4" t="s">
        <v>22</v>
      </c>
      <c r="E15" s="9" t="s">
        <v>41</v>
      </c>
      <c r="F15" s="9" t="s">
        <v>27</v>
      </c>
      <c r="G15" s="4"/>
      <c r="H15" s="17">
        <v>94.45</v>
      </c>
      <c r="I15" s="17">
        <v>0</v>
      </c>
      <c r="J15" s="17">
        <v>94.45</v>
      </c>
      <c r="K15" s="17">
        <v>0</v>
      </c>
      <c r="L15" s="2" t="s">
        <v>43</v>
      </c>
      <c r="M15" s="2" t="s">
        <v>43</v>
      </c>
      <c r="N15" s="16">
        <v>94.45</v>
      </c>
      <c r="O15" s="16">
        <v>0</v>
      </c>
      <c r="P15" s="16">
        <v>94.45</v>
      </c>
      <c r="Q15" s="16">
        <v>0</v>
      </c>
      <c r="R15" s="6" t="s">
        <v>58</v>
      </c>
      <c r="S15" s="9" t="s">
        <v>56</v>
      </c>
      <c r="U15" s="50"/>
    </row>
    <row r="16" spans="1:23" s="5" customFormat="1" ht="96.75" customHeight="1">
      <c r="A16" s="4" t="s">
        <v>35</v>
      </c>
      <c r="B16" s="4" t="s">
        <v>19</v>
      </c>
      <c r="C16" s="2" t="s">
        <v>24</v>
      </c>
      <c r="D16" s="4" t="s">
        <v>22</v>
      </c>
      <c r="E16" s="9" t="s">
        <v>41</v>
      </c>
      <c r="F16" s="9" t="s">
        <v>27</v>
      </c>
      <c r="G16" s="4"/>
      <c r="H16" s="17">
        <v>57.84</v>
      </c>
      <c r="I16" s="17">
        <v>0</v>
      </c>
      <c r="J16" s="17">
        <v>57.84</v>
      </c>
      <c r="K16" s="17">
        <v>0</v>
      </c>
      <c r="L16" s="2" t="s">
        <v>43</v>
      </c>
      <c r="M16" s="2" t="s">
        <v>43</v>
      </c>
      <c r="N16" s="16">
        <v>57.84</v>
      </c>
      <c r="O16" s="16">
        <v>0</v>
      </c>
      <c r="P16" s="16">
        <v>57.84</v>
      </c>
      <c r="Q16" s="16">
        <v>0</v>
      </c>
      <c r="R16" s="6" t="s">
        <v>59</v>
      </c>
      <c r="S16" s="9" t="s">
        <v>57</v>
      </c>
      <c r="U16" s="50"/>
    </row>
    <row r="17" spans="1:21" s="5" customFormat="1" ht="94.5">
      <c r="A17" s="4" t="s">
        <v>36</v>
      </c>
      <c r="B17" s="4" t="s">
        <v>19</v>
      </c>
      <c r="C17" s="2" t="s">
        <v>24</v>
      </c>
      <c r="D17" s="4" t="s">
        <v>22</v>
      </c>
      <c r="E17" s="9" t="s">
        <v>41</v>
      </c>
      <c r="F17" s="9" t="s">
        <v>27</v>
      </c>
      <c r="G17" s="4"/>
      <c r="H17" s="17">
        <v>178.51</v>
      </c>
      <c r="I17" s="17">
        <v>0</v>
      </c>
      <c r="J17" s="17">
        <v>178.51</v>
      </c>
      <c r="K17" s="17">
        <v>0</v>
      </c>
      <c r="L17" s="2" t="s">
        <v>44</v>
      </c>
      <c r="M17" s="2" t="s">
        <v>44</v>
      </c>
      <c r="N17" s="16">
        <v>178.51</v>
      </c>
      <c r="O17" s="16">
        <v>0</v>
      </c>
      <c r="P17" s="16">
        <v>178.51</v>
      </c>
      <c r="Q17" s="16">
        <v>0</v>
      </c>
      <c r="R17" s="2" t="s">
        <v>67</v>
      </c>
      <c r="S17" s="9" t="s">
        <v>66</v>
      </c>
      <c r="U17" s="50"/>
    </row>
    <row r="18" spans="1:21" s="5" customFormat="1" ht="78.75" customHeight="1">
      <c r="A18" s="4" t="s">
        <v>53</v>
      </c>
      <c r="B18" s="4" t="s">
        <v>19</v>
      </c>
      <c r="C18" s="2" t="s">
        <v>24</v>
      </c>
      <c r="D18" s="4" t="s">
        <v>22</v>
      </c>
      <c r="E18" s="9" t="s">
        <v>42</v>
      </c>
      <c r="F18" s="9" t="s">
        <v>27</v>
      </c>
      <c r="G18" s="4"/>
      <c r="H18" s="17">
        <v>94.03</v>
      </c>
      <c r="I18" s="17">
        <v>0</v>
      </c>
      <c r="J18" s="17">
        <v>94.03</v>
      </c>
      <c r="K18" s="17">
        <v>0</v>
      </c>
      <c r="L18" s="2" t="s">
        <v>54</v>
      </c>
      <c r="M18" s="2" t="s">
        <v>54</v>
      </c>
      <c r="N18" s="16">
        <v>94.03</v>
      </c>
      <c r="O18" s="16">
        <v>0</v>
      </c>
      <c r="P18" s="16">
        <v>94.03</v>
      </c>
      <c r="Q18" s="16">
        <v>0</v>
      </c>
      <c r="R18" s="6" t="s">
        <v>69</v>
      </c>
      <c r="S18" s="9"/>
      <c r="U18" s="50"/>
    </row>
    <row r="19" spans="1:21" s="44" customFormat="1" ht="69" customHeight="1">
      <c r="A19" s="4" t="s">
        <v>61</v>
      </c>
      <c r="B19" s="4" t="s">
        <v>19</v>
      </c>
      <c r="C19" s="2" t="s">
        <v>24</v>
      </c>
      <c r="D19" s="4" t="s">
        <v>22</v>
      </c>
      <c r="E19" s="4" t="s">
        <v>63</v>
      </c>
      <c r="F19" s="9" t="s">
        <v>27</v>
      </c>
      <c r="G19" s="42"/>
      <c r="H19" s="17">
        <v>3.75</v>
      </c>
      <c r="I19" s="17">
        <v>0</v>
      </c>
      <c r="J19" s="17">
        <v>3.75</v>
      </c>
      <c r="K19" s="17">
        <v>0</v>
      </c>
      <c r="L19" s="2" t="s">
        <v>62</v>
      </c>
      <c r="M19" s="2" t="s">
        <v>62</v>
      </c>
      <c r="N19" s="17">
        <v>3.75</v>
      </c>
      <c r="O19" s="17">
        <v>0</v>
      </c>
      <c r="P19" s="17">
        <v>3.75</v>
      </c>
      <c r="Q19" s="17">
        <v>0</v>
      </c>
      <c r="R19" s="6" t="s">
        <v>64</v>
      </c>
      <c r="S19" s="43"/>
      <c r="U19" s="50"/>
    </row>
    <row r="20" spans="1:21" ht="79.5" customHeight="1">
      <c r="A20" s="49" t="s">
        <v>72</v>
      </c>
      <c r="B20" s="4" t="s">
        <v>19</v>
      </c>
      <c r="C20" s="2" t="s">
        <v>24</v>
      </c>
      <c r="D20" s="4" t="s">
        <v>22</v>
      </c>
      <c r="E20" s="46" t="s">
        <v>74</v>
      </c>
      <c r="F20" s="9" t="s">
        <v>27</v>
      </c>
      <c r="G20" s="46"/>
      <c r="H20" s="17">
        <v>0.99</v>
      </c>
      <c r="I20" s="17">
        <v>0</v>
      </c>
      <c r="J20" s="17">
        <v>0.99</v>
      </c>
      <c r="K20" s="17">
        <v>0</v>
      </c>
      <c r="L20" s="2" t="s">
        <v>70</v>
      </c>
      <c r="M20" s="2" t="s">
        <v>70</v>
      </c>
      <c r="N20" s="4">
        <v>0.99</v>
      </c>
      <c r="O20" s="4">
        <v>0</v>
      </c>
      <c r="P20" s="4">
        <v>0.99</v>
      </c>
      <c r="Q20" s="4">
        <v>0</v>
      </c>
      <c r="R20" s="2" t="s">
        <v>71</v>
      </c>
      <c r="S20" s="9" t="s">
        <v>73</v>
      </c>
      <c r="U20" s="50"/>
    </row>
    <row r="21" spans="1:21" ht="36.75" customHeight="1">
      <c r="A21" s="51" t="s">
        <v>60</v>
      </c>
      <c r="B21" s="51"/>
      <c r="C21" s="51"/>
      <c r="D21" s="51"/>
      <c r="E21" s="51"/>
      <c r="F21" s="51"/>
      <c r="G21" s="51"/>
      <c r="H21" s="51"/>
      <c r="I21" s="51"/>
      <c r="J21" s="51"/>
      <c r="K21" s="18"/>
      <c r="L21" s="5"/>
      <c r="M21" s="5"/>
      <c r="N21" s="18"/>
      <c r="O21" s="18"/>
      <c r="P21" s="18"/>
      <c r="Q21" s="18"/>
      <c r="R21" s="5"/>
      <c r="S21" s="5"/>
      <c r="U21" s="50"/>
    </row>
    <row r="22" spans="1:2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U22" s="50"/>
    </row>
    <row r="23" spans="1:2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18"/>
      <c r="R23" s="5"/>
      <c r="S23" s="5"/>
      <c r="U23" s="50"/>
    </row>
    <row r="24" spans="1:21">
      <c r="A24" s="5"/>
      <c r="B24" s="5"/>
      <c r="C24" s="5"/>
      <c r="D24" s="5"/>
      <c r="E24" s="5"/>
      <c r="F24" s="5"/>
      <c r="G24" s="5"/>
      <c r="H24" s="18"/>
      <c r="I24" s="18"/>
      <c r="J24" s="18"/>
      <c r="K24" s="18"/>
      <c r="L24" s="5"/>
      <c r="M24" s="5"/>
      <c r="N24" s="18"/>
      <c r="O24" s="18"/>
      <c r="P24" s="18"/>
      <c r="Q24" s="18"/>
      <c r="R24" s="18"/>
      <c r="S24" s="5"/>
      <c r="U24" s="50"/>
    </row>
    <row r="25" spans="1:2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U25" s="50"/>
    </row>
    <row r="26" spans="1:21">
      <c r="A26" s="5"/>
      <c r="B26" s="5"/>
      <c r="C26" s="5"/>
      <c r="D26" s="5"/>
      <c r="E26" s="5"/>
      <c r="F26" s="5"/>
      <c r="G26" s="5"/>
      <c r="H26" s="18"/>
      <c r="I26" s="5"/>
      <c r="J26" s="5"/>
      <c r="K26" s="5"/>
      <c r="L26" s="5"/>
      <c r="M26" s="5"/>
      <c r="N26" s="18"/>
      <c r="O26" s="18"/>
      <c r="P26" s="18"/>
      <c r="Q26" s="18"/>
      <c r="R26" s="5"/>
      <c r="S26" s="5"/>
      <c r="U26" s="50"/>
    </row>
    <row r="27" spans="1:2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U27" s="50"/>
    </row>
    <row r="28" spans="1:21">
      <c r="A28" s="5"/>
      <c r="B28" s="5"/>
      <c r="C28" s="5"/>
      <c r="D28" s="5"/>
      <c r="E28" s="5"/>
      <c r="F28" s="5"/>
      <c r="G28" s="5"/>
      <c r="H28" s="18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U28" s="50"/>
    </row>
    <row r="29" spans="1:2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18"/>
      <c r="P29" s="5"/>
      <c r="Q29" s="5"/>
      <c r="R29" s="5"/>
      <c r="S29" s="5"/>
      <c r="U29" s="50"/>
    </row>
    <row r="30" spans="1:21">
      <c r="A30" s="5"/>
      <c r="B30" s="5"/>
      <c r="C30" s="5"/>
      <c r="D30" s="5"/>
      <c r="E30" s="5"/>
      <c r="F30" s="5"/>
      <c r="G30" s="5"/>
      <c r="H30" s="18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U30" s="50"/>
    </row>
    <row r="31" spans="1:2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U31" s="50"/>
    </row>
    <row r="32" spans="1:2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U32" s="50"/>
    </row>
    <row r="33" spans="1:2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U33" s="50"/>
    </row>
    <row r="34" spans="1:2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U34" s="50"/>
    </row>
    <row r="35" spans="1:2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U35" s="50"/>
    </row>
    <row r="36" spans="1:2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U36" s="50"/>
    </row>
    <row r="37" spans="1:2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U37" s="50"/>
    </row>
    <row r="38" spans="1:2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U38" s="50"/>
    </row>
    <row r="39" spans="1:2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U39" s="50"/>
    </row>
    <row r="40" spans="1:2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U40" s="50"/>
    </row>
    <row r="41" spans="1:2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U41" s="50"/>
    </row>
    <row r="42" spans="1:2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U42" s="50"/>
    </row>
    <row r="43" spans="1:2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U43" s="50"/>
    </row>
    <row r="44" spans="1:2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U44" s="50"/>
    </row>
    <row r="45" spans="1:2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U45" s="50"/>
    </row>
    <row r="46" spans="1:2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U46" s="50"/>
    </row>
    <row r="47" spans="1:21">
      <c r="A47" s="5"/>
      <c r="B47" s="5"/>
      <c r="C47" s="5"/>
      <c r="D47" s="5"/>
      <c r="E47" s="5"/>
      <c r="F47" s="5"/>
      <c r="G47" s="5"/>
      <c r="H47" s="5"/>
      <c r="I47" s="5"/>
      <c r="J47" s="45"/>
      <c r="K47" s="45"/>
      <c r="L47" s="5"/>
      <c r="M47" s="5"/>
      <c r="N47" s="5"/>
      <c r="O47" s="5"/>
      <c r="P47" s="5"/>
      <c r="Q47" s="5"/>
      <c r="R47" s="5"/>
      <c r="S47" s="5"/>
      <c r="U47" s="50"/>
    </row>
    <row r="48" spans="1:2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U48" s="50"/>
    </row>
    <row r="49" spans="1:2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U49" s="50"/>
    </row>
    <row r="50" spans="1:2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U50" s="50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U51" s="50"/>
    </row>
    <row r="52" spans="1:2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U52" s="50"/>
    </row>
    <row r="53" spans="1:2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U53" s="50"/>
    </row>
    <row r="54" spans="1:2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U54" s="50"/>
    </row>
    <row r="55" spans="1:2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U55" s="50"/>
    </row>
    <row r="56" spans="1:2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U56" s="50"/>
    </row>
    <row r="57" spans="1:2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U57" s="50"/>
    </row>
    <row r="58" spans="1:2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U58" s="50"/>
    </row>
    <row r="59" spans="1:2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U59" s="50"/>
    </row>
    <row r="60" spans="1:2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U60" s="50"/>
    </row>
    <row r="61" spans="1:2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U61" s="50"/>
    </row>
    <row r="62" spans="1:2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U62" s="50"/>
    </row>
    <row r="63" spans="1:2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U63" s="50"/>
    </row>
    <row r="64" spans="1:2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U64" s="50"/>
    </row>
    <row r="65" spans="1:2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U65" s="50"/>
    </row>
    <row r="66" spans="1:2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U66" s="50"/>
    </row>
    <row r="67" spans="1:2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U67" s="50"/>
    </row>
    <row r="68" spans="1:2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U68" s="50"/>
    </row>
    <row r="69" spans="1:2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U69" s="50"/>
    </row>
    <row r="70" spans="1:2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U70" s="50"/>
    </row>
    <row r="71" spans="1:2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U71" s="50"/>
    </row>
    <row r="72" spans="1:2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U72" s="50"/>
    </row>
    <row r="73" spans="1:2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U73" s="50"/>
    </row>
    <row r="74" spans="1:2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U74" s="50"/>
    </row>
    <row r="75" spans="1:2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U75" s="50"/>
    </row>
    <row r="76" spans="1:2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U76" s="50"/>
    </row>
    <row r="77" spans="1:2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U77" s="50"/>
    </row>
    <row r="78" spans="1:2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U78" s="50"/>
    </row>
    <row r="79" spans="1:2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U79" s="50"/>
    </row>
    <row r="80" spans="1:2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U80" s="50"/>
    </row>
    <row r="81" spans="1:2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U81" s="50"/>
    </row>
    <row r="82" spans="1:2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U82" s="50"/>
    </row>
    <row r="83" spans="1:2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U83" s="50"/>
    </row>
    <row r="84" spans="1:2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U84" s="50"/>
    </row>
    <row r="85" spans="1:2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U85" s="50"/>
    </row>
    <row r="86" spans="1:2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U86" s="50"/>
    </row>
    <row r="87" spans="1:2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U87" s="50"/>
    </row>
    <row r="88" spans="1:2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U88" s="50"/>
    </row>
    <row r="89" spans="1:2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U89" s="50"/>
    </row>
    <row r="90" spans="1:2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U90" s="50"/>
    </row>
    <row r="91" spans="1:2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U91" s="50"/>
    </row>
    <row r="92" spans="1:2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U92" s="50"/>
    </row>
    <row r="93" spans="1:2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U93" s="50"/>
    </row>
    <row r="94" spans="1:2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U94" s="50"/>
    </row>
    <row r="95" spans="1:2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U95" s="50"/>
    </row>
    <row r="96" spans="1:2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U96" s="50"/>
    </row>
    <row r="97" spans="1:2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U97" s="50"/>
    </row>
    <row r="98" spans="1:2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U98" s="50"/>
    </row>
    <row r="99" spans="1:2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U99" s="50"/>
    </row>
    <row r="100" spans="1:2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U100" s="50"/>
    </row>
    <row r="101" spans="1:2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U101" s="50"/>
    </row>
    <row r="102" spans="1:2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U102" s="50"/>
    </row>
    <row r="103" spans="1:2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U103" s="50"/>
    </row>
    <row r="104" spans="1:2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U104" s="50"/>
    </row>
    <row r="105" spans="1:2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U105" s="50"/>
    </row>
    <row r="106" spans="1:2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U106" s="50"/>
    </row>
    <row r="107" spans="1:2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U107" s="50"/>
    </row>
    <row r="108" spans="1:2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U108" s="50"/>
    </row>
    <row r="109" spans="1:2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U109" s="50"/>
    </row>
    <row r="110" spans="1:2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U110" s="50"/>
    </row>
    <row r="111" spans="1:2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U111" s="50"/>
    </row>
    <row r="112" spans="1:2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U112" s="50"/>
    </row>
    <row r="113" spans="1:2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U113" s="50"/>
    </row>
    <row r="114" spans="1:2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U114" s="50"/>
    </row>
    <row r="115" spans="1:2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U115" s="50"/>
    </row>
    <row r="116" spans="1:2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U116" s="50"/>
    </row>
    <row r="117" spans="1:2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U117" s="50"/>
    </row>
    <row r="118" spans="1:2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spans="1:2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pans="1:2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1: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1:2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pans="1:2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pans="1:2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pans="1:2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pans="1:2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pans="1:2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pans="1:2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1:1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spans="1:1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spans="1:1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spans="1:1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spans="1:1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spans="1:1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spans="1:1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pans="1:1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pans="1:1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spans="1:1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spans="1:1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spans="1:1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1:1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1:1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spans="1:1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pans="1:1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pans="1:1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spans="1:1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spans="1:1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pans="1:1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spans="1:1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1:1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pans="1:1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pans="1:1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1:1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1:1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1:1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spans="1:1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spans="1:1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spans="1:1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spans="1:1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spans="1:1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spans="1:1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spans="1:1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spans="1:1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spans="1:1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spans="1:1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1:1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spans="1:1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spans="1:1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spans="1:1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 spans="1:1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1:1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spans="1:1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spans="1:1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spans="1:1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spans="1:1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spans="1:1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spans="1:1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pans="1:1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pans="1:1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spans="1:1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spans="1:1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spans="1:1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spans="1:1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spans="1:1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spans="1:1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 spans="1:1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 spans="1:1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spans="1:19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spans="1:19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 spans="1:19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spans="1:19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spans="1:19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spans="1:19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spans="1:19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spans="1:19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spans="1:19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spans="1:1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pans="1:19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pans="1:19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spans="1:19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spans="1:19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spans="1:19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spans="1:19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spans="1:19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pans="1:19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spans="1:19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 spans="1:1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 spans="1:19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 spans="1:19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 spans="1:19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 spans="1:19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 spans="1:19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 spans="1:19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 spans="1:19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 spans="1:19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 spans="1:19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 spans="1: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 spans="1:19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 spans="1:19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 spans="1:19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 spans="1:19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 spans="1:19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 spans="1:19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 spans="1:19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 spans="1:19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 spans="1:19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 spans="1:1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 spans="1:19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 spans="1:19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 spans="1:19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 spans="1:19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 spans="1:19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 spans="1:19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 spans="1:19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spans="1:19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 spans="1:19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 spans="1:1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 spans="1:19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 spans="1:19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 spans="1:19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 spans="1:19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 spans="1:19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spans="1:19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 spans="1:19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 spans="1:19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 spans="1:19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 spans="1:1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 spans="1:19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 spans="1:19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 spans="1:19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 spans="1:19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 spans="1:19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 spans="1:19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 spans="1:19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 spans="1:19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 spans="1:19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 spans="1:1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 spans="1:19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 spans="1:19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 spans="1:19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 spans="1:19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 spans="1:19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</row>
    <row r="265" spans="1:19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</row>
    <row r="266" spans="1:19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</row>
    <row r="267" spans="1:19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</row>
    <row r="268" spans="1:19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</row>
    <row r="269" spans="1:1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</row>
    <row r="270" spans="1:19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</row>
    <row r="271" spans="1:19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 spans="1:19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 spans="1:19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</row>
    <row r="274" spans="1:19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</row>
    <row r="275" spans="1:19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</row>
    <row r="276" spans="1:19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</row>
    <row r="277" spans="1:19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</row>
    <row r="278" spans="1:19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</row>
    <row r="279" spans="1:1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</row>
    <row r="280" spans="1:19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</row>
    <row r="281" spans="1:19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</row>
  </sheetData>
  <mergeCells count="6">
    <mergeCell ref="A21:J21"/>
    <mergeCell ref="R1:S1"/>
    <mergeCell ref="A2:S2"/>
    <mergeCell ref="A5:C5"/>
    <mergeCell ref="A9:D9"/>
    <mergeCell ref="A6:D6"/>
  </mergeCells>
  <pageMargins left="0.23622047244094491" right="0.19685039370078741" top="0.74803149606299213" bottom="0.35433070866141736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Мусин Дмитрий Сергеевич</dc:creator>
  <cp:lastModifiedBy>User</cp:lastModifiedBy>
  <cp:lastPrinted>2021-01-12T11:18:38Z</cp:lastPrinted>
  <dcterms:created xsi:type="dcterms:W3CDTF">2019-07-30T07:04:48Z</dcterms:created>
  <dcterms:modified xsi:type="dcterms:W3CDTF">2021-01-12T09:29:56Z</dcterms:modified>
</cp:coreProperties>
</file>